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1"/>
  </bookViews>
  <sheets>
    <sheet name="CA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<sst xmlns="http://schemas.openxmlformats.org/spreadsheetml/2006/main" count="41" uniqueCount="40">
  <si>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Consum pentru Luna:</t>
  </si>
  <si>
    <t>Valoarea  medicamentelor  cu si fara contributie personala</t>
  </si>
  <si>
    <t>Valoarea  medicamentelor   40% pentru pens.0-700 din veniturile MS</t>
  </si>
  <si>
    <t xml:space="preserve">ianuarie 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</si>
  <si>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</si>
  <si>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</si>
  <si>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</si>
  <si>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</si>
  <si>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</si>
  <si>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</si>
  <si>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</si>
  <si>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</si>
  <si>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</si>
  <si>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</si>
  <si>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 xml:space="preserve">decembrie </t>
  </si>
  <si>
    <t>Consum la 31.12.2013</t>
  </si>
  <si>
    <t>Buget aprobat AN 2014</t>
  </si>
  <si>
    <t>SITUATIA CONSUMULUI DE MEDICAMENTE CU SI FARA CONTRIBUTIE PERSONALA AN  2014</t>
  </si>
  <si>
    <t>CAS SALAJ</t>
  </si>
  <si>
    <t>BUGETUL  FONDULUI UNIC DE ASIGURARI SOCIALE DE SANATATE</t>
  </si>
  <si>
    <t>mii lei</t>
  </si>
  <si>
    <t>Nr. Crt.</t>
  </si>
  <si>
    <t xml:space="preserve">DENUMIRE INDICATOR           </t>
  </si>
  <si>
    <t xml:space="preserve">  -activitate curenta </t>
  </si>
  <si>
    <t xml:space="preserve">  -personal contractual</t>
  </si>
  <si>
    <t xml:space="preserve">  -medicamente 40% pt. pensionari sub 700 lei </t>
  </si>
  <si>
    <t>PNS - oncologie</t>
  </si>
  <si>
    <t>PNS  - diabet zaharat</t>
  </si>
  <si>
    <t>PNS - posttransplant</t>
  </si>
  <si>
    <t>PNS - boli rare</t>
  </si>
  <si>
    <t>PNS - hemofilie</t>
  </si>
  <si>
    <t>PNS - boli endocrine</t>
  </si>
  <si>
    <t>PNS diabet (teste automonitorizare)</t>
  </si>
  <si>
    <t>PNS - ortopedie</t>
  </si>
  <si>
    <t>PNS diabet -seturi consumabile pt. pompe insulina</t>
  </si>
  <si>
    <t xml:space="preserve">Credite bugetare realizate </t>
  </si>
  <si>
    <t>Medicamente cu si fara contributie personala , din care:</t>
  </si>
  <si>
    <t>Medicamente pt. boli cronice cu risc crscut utilizate in programele nationale cu scop curativ,din care :</t>
  </si>
  <si>
    <t>Materiale sanitare specifice utilizate in programele nationale cu scop curativ,din care:</t>
  </si>
  <si>
    <t>Credite de anagajament 2014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</si>
</sst>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7">
    <font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" fontId="6" fillId="0" borderId="1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4" fontId="6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5" xfId="0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15" xfId="0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23" sqref="B23"/>
    </sheetView>
  </sheetViews>
  <sheetFormatPr defaultColWidth="9.140625" defaultRowHeight="12.75"/>
  <cols>
    <col min="2" max="2" width="33.8515625" style="0" customWidth="1"/>
    <col min="3" max="3" width="20.7109375" style="0" customWidth="1"/>
    <col min="4" max="4" width="19.7109375" style="0" customWidth="1"/>
  </cols>
  <sheetData>
    <row r="1" ht="12.75">
      <c r="A1" t="s">
        <v>18</v>
      </c>
    </row>
    <row r="3" ht="12.75">
      <c r="B3" t="s">
        <v>17</v>
      </c>
    </row>
    <row r="5" ht="13.5" thickBot="1"/>
    <row r="6" spans="2:4" ht="48.75" thickBot="1">
      <c r="B6" s="1" t="s">
        <v>0</v>
      </c>
      <c r="C6" s="2" t="s">
        <v>1</v>
      </c>
      <c r="D6" s="3" t="s">
        <v>2</v>
      </c>
    </row>
    <row r="7" spans="2:4" ht="15">
      <c r="B7" s="4" t="s">
        <v>3</v>
      </c>
      <c r="C7" s="5"/>
      <c r="D7" s="6"/>
    </row>
    <row r="8" spans="2:4" ht="15">
      <c r="B8" s="4" t="s">
        <v>4</v>
      </c>
      <c r="C8" s="5"/>
      <c r="D8" s="6"/>
    </row>
    <row r="9" spans="2:4" ht="15">
      <c r="B9" s="4" t="s">
        <v>5</v>
      </c>
      <c r="C9" s="5"/>
      <c r="D9" s="6"/>
    </row>
    <row r="10" spans="2:4" ht="15">
      <c r="B10" s="4" t="s">
        <v>6</v>
      </c>
      <c r="C10" s="5"/>
      <c r="D10" s="6"/>
    </row>
    <row r="11" spans="2:4" ht="15">
      <c r="B11" s="4" t="s">
        <v>7</v>
      </c>
      <c r="C11" s="5"/>
      <c r="D11" s="6"/>
    </row>
    <row r="12" spans="2:4" ht="15">
      <c r="B12" s="4" t="s">
        <v>8</v>
      </c>
      <c r="C12" s="5"/>
      <c r="D12" s="6"/>
    </row>
    <row r="13" spans="2:4" ht="15">
      <c r="B13" s="4" t="s">
        <v>9</v>
      </c>
      <c r="C13" s="5"/>
      <c r="D13" s="6"/>
    </row>
    <row r="14" spans="2:4" ht="15">
      <c r="B14" s="4" t="s">
        <v>10</v>
      </c>
      <c r="C14" s="5"/>
      <c r="D14" s="6"/>
    </row>
    <row r="15" spans="2:4" ht="15">
      <c r="B15" s="4" t="s">
        <v>11</v>
      </c>
      <c r="C15" s="5"/>
      <c r="D15" s="6"/>
    </row>
    <row r="16" spans="2:4" ht="15">
      <c r="B16" s="4" t="s">
        <v>12</v>
      </c>
      <c r="C16" s="5"/>
      <c r="D16" s="6"/>
    </row>
    <row r="17" spans="2:4" ht="15">
      <c r="B17" s="4" t="s">
        <v>13</v>
      </c>
      <c r="C17" s="5"/>
      <c r="D17" s="6"/>
    </row>
    <row r="18" spans="2:4" ht="15.75" thickBot="1">
      <c r="B18" s="7" t="s">
        <v>14</v>
      </c>
      <c r="C18" s="8"/>
      <c r="D18" s="9"/>
    </row>
    <row r="19" spans="2:4" ht="16.5" thickBot="1">
      <c r="B19" s="10" t="s">
        <v>16</v>
      </c>
      <c r="C19" s="11">
        <v>58639.47</v>
      </c>
      <c r="D19" s="12">
        <v>2165.62</v>
      </c>
    </row>
    <row r="20" spans="2:4" ht="16.5" thickBot="1">
      <c r="B20" s="13" t="s">
        <v>15</v>
      </c>
      <c r="C20" s="11">
        <f>SUM(C7:C18)</f>
        <v>0</v>
      </c>
      <c r="D20" s="12">
        <f>SUM(D7:D18)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C4" sqref="C4"/>
    </sheetView>
  </sheetViews>
  <sheetFormatPr defaultColWidth="9.140625" defaultRowHeight="15.75" customHeight="1"/>
  <cols>
    <col min="2" max="2" width="6.421875" style="0" customWidth="1"/>
    <col min="3" max="3" width="46.140625" style="0" customWidth="1"/>
    <col min="4" max="4" width="16.140625" style="0" customWidth="1"/>
    <col min="5" max="5" width="17.8515625" style="0" customWidth="1"/>
    <col min="6" max="6" width="4.8515625" style="0" customWidth="1"/>
  </cols>
  <sheetData>
    <row r="1" spans="2:5" ht="15.75" customHeight="1">
      <c r="B1" s="14" t="s">
        <v>18</v>
      </c>
      <c r="C1" s="15"/>
      <c r="D1" s="16"/>
      <c r="E1" s="16"/>
    </row>
    <row r="2" spans="2:5" ht="15.75" customHeight="1">
      <c r="B2" s="14"/>
      <c r="C2" s="15"/>
      <c r="D2" s="16"/>
      <c r="E2" s="16"/>
    </row>
    <row r="3" spans="2:5" ht="15.75" customHeight="1">
      <c r="B3" s="14"/>
      <c r="C3" s="15"/>
      <c r="D3" s="16"/>
      <c r="E3" s="16"/>
    </row>
    <row r="4" spans="2:5" ht="15" customHeight="1">
      <c r="B4" s="14"/>
      <c r="C4" s="39" t="s">
        <v>19</v>
      </c>
      <c r="D4" s="17"/>
      <c r="E4" s="18"/>
    </row>
    <row r="5" spans="2:4" ht="15.75" customHeight="1">
      <c r="B5" s="14"/>
      <c r="C5" s="33">
        <v>41882</v>
      </c>
      <c r="D5" s="18"/>
    </row>
    <row r="6" spans="2:5" ht="15.75" customHeight="1">
      <c r="B6" s="14"/>
      <c r="C6" s="15"/>
      <c r="D6" s="16"/>
      <c r="E6" s="16"/>
    </row>
    <row r="7" spans="2:5" ht="15.75" customHeight="1">
      <c r="B7" s="14"/>
      <c r="C7" s="15"/>
      <c r="D7" s="16"/>
      <c r="E7" s="16"/>
    </row>
    <row r="8" spans="2:5" ht="15.75" customHeight="1">
      <c r="B8" s="14"/>
      <c r="C8" s="15"/>
      <c r="D8" s="16"/>
      <c r="E8" s="16"/>
    </row>
    <row r="9" spans="2:5" ht="15.75" customHeight="1" thickBot="1">
      <c r="B9" s="14"/>
      <c r="C9" s="15"/>
      <c r="D9" s="16"/>
      <c r="E9" s="19" t="s">
        <v>20</v>
      </c>
    </row>
    <row r="10" spans="2:5" ht="49.5" customHeight="1" thickBot="1">
      <c r="B10" s="20" t="s">
        <v>21</v>
      </c>
      <c r="C10" s="38" t="s">
        <v>22</v>
      </c>
      <c r="D10" s="21" t="s">
        <v>39</v>
      </c>
      <c r="E10" s="21" t="s">
        <v>35</v>
      </c>
    </row>
    <row r="11" spans="2:5" ht="57.75" customHeight="1">
      <c r="B11" s="22">
        <v>1</v>
      </c>
      <c r="C11" s="23" t="s">
        <v>36</v>
      </c>
      <c r="D11" s="24">
        <f>SUM(D12:D14)</f>
        <v>49899</v>
      </c>
      <c r="E11" s="24">
        <f>SUM(E12:E14)</f>
        <v>44624.56</v>
      </c>
    </row>
    <row r="12" spans="2:5" ht="15.75" customHeight="1">
      <c r="B12" s="25"/>
      <c r="C12" s="26" t="s">
        <v>23</v>
      </c>
      <c r="D12" s="27">
        <v>47920</v>
      </c>
      <c r="E12" s="27">
        <v>43016.25</v>
      </c>
    </row>
    <row r="13" spans="2:5" ht="15.75" customHeight="1">
      <c r="B13" s="25"/>
      <c r="C13" s="26" t="s">
        <v>24</v>
      </c>
      <c r="D13" s="28">
        <v>21</v>
      </c>
      <c r="E13" s="28">
        <v>20.7</v>
      </c>
    </row>
    <row r="14" spans="2:5" ht="15.75" customHeight="1">
      <c r="B14" s="25"/>
      <c r="C14" s="29" t="s">
        <v>25</v>
      </c>
      <c r="D14" s="27">
        <v>1958</v>
      </c>
      <c r="E14" s="27">
        <v>1587.61</v>
      </c>
    </row>
    <row r="15" spans="2:7" ht="69.75" customHeight="1">
      <c r="B15" s="25">
        <v>2</v>
      </c>
      <c r="C15" s="30" t="s">
        <v>37</v>
      </c>
      <c r="D15" s="27">
        <f>SUM(D16:D21)</f>
        <v>15280</v>
      </c>
      <c r="E15" s="27">
        <f>SUM(E16:E21)</f>
        <v>11289.99</v>
      </c>
      <c r="G15" s="37"/>
    </row>
    <row r="16" spans="2:5" ht="18.75" customHeight="1">
      <c r="B16" s="25"/>
      <c r="C16" s="26" t="s">
        <v>26</v>
      </c>
      <c r="D16" s="31">
        <v>4608</v>
      </c>
      <c r="E16" s="31">
        <f>2215.54+1260.45</f>
        <v>3475.99</v>
      </c>
    </row>
    <row r="17" spans="2:5" ht="21.75" customHeight="1">
      <c r="B17" s="25"/>
      <c r="C17" s="26" t="s">
        <v>27</v>
      </c>
      <c r="D17" s="31">
        <v>9404</v>
      </c>
      <c r="E17" s="31">
        <f>2574.76+4.12+2628.76+1694.36</f>
        <v>6902</v>
      </c>
    </row>
    <row r="18" spans="2:5" ht="21.75" customHeight="1">
      <c r="B18" s="25"/>
      <c r="C18" s="26" t="s">
        <v>28</v>
      </c>
      <c r="D18" s="31">
        <v>654</v>
      </c>
      <c r="E18" s="31">
        <v>514</v>
      </c>
    </row>
    <row r="19" spans="2:5" ht="26.25" customHeight="1">
      <c r="B19" s="25"/>
      <c r="C19" s="26" t="s">
        <v>29</v>
      </c>
      <c r="D19" s="31">
        <v>251</v>
      </c>
      <c r="E19" s="31">
        <f>10.62+9.96+47.11+44.31</f>
        <v>112</v>
      </c>
    </row>
    <row r="20" spans="2:5" ht="26.25" customHeight="1">
      <c r="B20" s="25"/>
      <c r="C20" s="26" t="s">
        <v>30</v>
      </c>
      <c r="D20" s="31">
        <v>326</v>
      </c>
      <c r="E20" s="31">
        <v>265</v>
      </c>
    </row>
    <row r="21" spans="2:5" ht="24" customHeight="1">
      <c r="B21" s="25"/>
      <c r="C21" s="26" t="s">
        <v>31</v>
      </c>
      <c r="D21" s="31">
        <v>37</v>
      </c>
      <c r="E21" s="31">
        <v>21</v>
      </c>
    </row>
    <row r="22" spans="2:5" ht="62.25" customHeight="1">
      <c r="B22" s="25">
        <v>3</v>
      </c>
      <c r="C22" s="30" t="s">
        <v>38</v>
      </c>
      <c r="D22" s="27">
        <f>SUM(D23:D25)</f>
        <v>1168</v>
      </c>
      <c r="E22" s="27">
        <f>SUM(E23:E25)</f>
        <v>883.79</v>
      </c>
    </row>
    <row r="23" spans="2:5" ht="26.25" customHeight="1">
      <c r="B23" s="25"/>
      <c r="C23" s="26" t="s">
        <v>32</v>
      </c>
      <c r="D23" s="32">
        <v>1055</v>
      </c>
      <c r="E23" s="32">
        <f>35.17+753.83</f>
        <v>789</v>
      </c>
    </row>
    <row r="24" spans="2:5" ht="25.5" customHeight="1">
      <c r="B24" s="25"/>
      <c r="C24" s="26" t="s">
        <v>33</v>
      </c>
      <c r="D24" s="32">
        <v>101</v>
      </c>
      <c r="E24" s="32">
        <v>80</v>
      </c>
    </row>
    <row r="25" spans="2:5" ht="24.75" customHeight="1" thickBot="1">
      <c r="B25" s="34"/>
      <c r="C25" s="35" t="s">
        <v>34</v>
      </c>
      <c r="D25" s="36">
        <v>12</v>
      </c>
      <c r="E25" s="36">
        <v>14.79</v>
      </c>
    </row>
  </sheetData>
  <printOptions/>
  <pageMargins left="0" right="0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2014-09-08T09:38:01Z</cp:lastPrinted>
  <dcterms:created xsi:type="dcterms:W3CDTF">2014-09-08T09:17:52Z</dcterms:created>
  <dcterms:modified xsi:type="dcterms:W3CDTF">2014-09-11T10:36:13Z</dcterms:modified>
  <cp:category/>
  <cp:version/>
  <cp:contentType/>
  <cp:contentStatus/>
</cp:coreProperties>
</file>